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USB\STORE N GO\ANNO 2022\GARE 2022\SIL\DEFINITIVI GARA\ALLEGATI DEF DETERMINA\"/>
    </mc:Choice>
  </mc:AlternateContent>
  <xr:revisionPtr revIDLastSave="0" documentId="8_{3D7C4425-26BA-492F-9B2C-769E27700B34}" xr6:coauthVersionLast="36" xr6:coauthVersionMax="36" xr10:uidLastSave="{00000000-0000-0000-0000-000000000000}"/>
  <bookViews>
    <workbookView xWindow="0" yWindow="0" windowWidth="16320" windowHeight="6036" xr2:uid="{00000000-000D-0000-FFFF-FFFF00000000}"/>
  </bookViews>
  <sheets>
    <sheet name="Foglio1" sheetId="1" r:id="rId1"/>
    <sheet name="Foglio2" sheetId="2" r:id="rId2"/>
    <sheet name="Foglio3" sheetId="3" r:id="rId3"/>
  </sheets>
  <calcPr calcId="191029"/>
</workbook>
</file>

<file path=xl/calcChain.xml><?xml version="1.0" encoding="utf-8"?>
<calcChain xmlns="http://schemas.openxmlformats.org/spreadsheetml/2006/main">
  <c r="F6" i="1" l="1"/>
  <c r="H6" i="1" s="1"/>
  <c r="F7" i="1"/>
  <c r="H7" i="1" s="1"/>
  <c r="F17" i="1"/>
  <c r="H17" i="1" s="1"/>
  <c r="F11" i="1" l="1"/>
  <c r="H11" i="1" s="1"/>
  <c r="H21" i="1" s="1"/>
  <c r="F21" i="1"/>
  <c r="H23" i="1" l="1"/>
  <c r="F23" i="1"/>
</calcChain>
</file>

<file path=xl/sharedStrings.xml><?xml version="1.0" encoding="utf-8"?>
<sst xmlns="http://schemas.openxmlformats.org/spreadsheetml/2006/main" count="23" uniqueCount="22">
  <si>
    <t>A) STIMA DEL PERSONALE</t>
  </si>
  <si>
    <t>QUALIFICA</t>
  </si>
  <si>
    <t>CCLN</t>
  </si>
  <si>
    <t>LIVELLO</t>
  </si>
  <si>
    <t>COSTO ORARIO</t>
  </si>
  <si>
    <t>costo complessivo</t>
  </si>
  <si>
    <t>costo complessivo personale</t>
  </si>
  <si>
    <t>SIL</t>
  </si>
  <si>
    <t>Coordinatore</t>
  </si>
  <si>
    <t>Educatore/formatore</t>
  </si>
  <si>
    <t>STIMA TOTALE ORE ANNUE</t>
  </si>
  <si>
    <t>B) STIMA SPESE GENERALI  E UTILE D'IMPRESA</t>
  </si>
  <si>
    <t>IMPORTO COMPLESSIVO A BASE D'ASTA A)+B</t>
  </si>
  <si>
    <t>Cooperative</t>
  </si>
  <si>
    <t>COSTO COMPLESSIVO ANNUO</t>
  </si>
  <si>
    <t>COSTI COMPLESSIVI 48 MESI</t>
  </si>
  <si>
    <t>STIMA ANNUA</t>
  </si>
  <si>
    <t>STIMA 48 MESI</t>
  </si>
  <si>
    <t>IMPORTO COMPLESSIVO LORDO (IVA 5%)</t>
  </si>
  <si>
    <t>D2</t>
  </si>
  <si>
    <t>E1</t>
  </si>
  <si>
    <t xml:space="preserve">stima del servizio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</si>
</sst>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_-[$€-410]\ * #,##0.00_-;\-[$€-410]\ * #,##0.00_-;_-[$€-410]\ * &quot;-&quot;??_-;_-@_-"/>
    <numFmt numFmtId="167" formatCode="_-* #,##0.00\ [$€-410]_-;\-* #,##0.00\ [$€-410]_-;_-* &quot;-&quot;??\ [$€-410]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/>
    <xf numFmtId="0" fontId="4" fillId="0" borderId="0" xfId="0" applyFont="1"/>
    <xf numFmtId="165" fontId="0" fillId="0" borderId="0" xfId="2" applyFont="1"/>
    <xf numFmtId="166" fontId="0" fillId="0" borderId="0" xfId="2" applyNumberFormat="1" applyFont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4" fillId="4" borderId="0" xfId="0" applyFont="1" applyFill="1"/>
    <xf numFmtId="166" fontId="4" fillId="4" borderId="0" xfId="2" applyNumberFormat="1" applyFont="1" applyFill="1"/>
    <xf numFmtId="165" fontId="4" fillId="4" borderId="0" xfId="2" applyFont="1" applyFill="1"/>
    <xf numFmtId="0" fontId="2" fillId="0" borderId="1" xfId="0" applyFont="1" applyBorder="1"/>
    <xf numFmtId="0" fontId="0" fillId="0" borderId="1" xfId="0" applyBorder="1"/>
    <xf numFmtId="166" fontId="0" fillId="0" borderId="1" xfId="2" applyNumberFormat="1" applyFont="1" applyBorder="1"/>
    <xf numFmtId="165" fontId="0" fillId="0" borderId="1" xfId="2" applyFont="1" applyBorder="1"/>
    <xf numFmtId="165" fontId="2" fillId="2" borderId="1" xfId="2" applyFont="1" applyFill="1" applyBorder="1"/>
    <xf numFmtId="0" fontId="2" fillId="0" borderId="1" xfId="0" applyFont="1" applyBorder="1" applyAlignment="1">
      <alignment horizontal="center" vertical="center" wrapText="1"/>
    </xf>
    <xf numFmtId="166" fontId="2" fillId="0" borderId="1" xfId="2" applyNumberFormat="1" applyFont="1" applyBorder="1" applyAlignment="1">
      <alignment horizontal="center" vertical="center" wrapText="1"/>
    </xf>
    <xf numFmtId="165" fontId="2" fillId="0" borderId="1" xfId="2" applyFont="1" applyBorder="1" applyAlignment="1">
      <alignment horizontal="center" vertical="center" wrapText="1"/>
    </xf>
    <xf numFmtId="165" fontId="0" fillId="0" borderId="2" xfId="2" applyFont="1" applyBorder="1"/>
    <xf numFmtId="0" fontId="2" fillId="0" borderId="3" xfId="0" applyFont="1" applyBorder="1"/>
    <xf numFmtId="0" fontId="0" fillId="0" borderId="4" xfId="0" applyBorder="1"/>
    <xf numFmtId="166" fontId="0" fillId="0" borderId="4" xfId="2" applyNumberFormat="1" applyFont="1" applyBorder="1"/>
    <xf numFmtId="0" fontId="0" fillId="0" borderId="2" xfId="0" applyBorder="1"/>
    <xf numFmtId="0" fontId="4" fillId="4" borderId="5" xfId="0" applyFont="1" applyFill="1" applyBorder="1"/>
    <xf numFmtId="0" fontId="2" fillId="2" borderId="3" xfId="0" applyFont="1" applyFill="1" applyBorder="1"/>
    <xf numFmtId="0" fontId="0" fillId="2" borderId="4" xfId="0" applyFill="1" applyBorder="1"/>
    <xf numFmtId="166" fontId="0" fillId="2" borderId="4" xfId="2" applyNumberFormat="1" applyFont="1" applyFill="1" applyBorder="1"/>
    <xf numFmtId="165" fontId="0" fillId="2" borderId="4" xfId="2" applyFont="1" applyFill="1" applyBorder="1"/>
    <xf numFmtId="0" fontId="3" fillId="3" borderId="9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164" fontId="1" fillId="0" borderId="3" xfId="1" applyFont="1" applyFill="1" applyBorder="1"/>
    <xf numFmtId="164" fontId="2" fillId="2" borderId="3" xfId="1" applyFont="1" applyFill="1" applyBorder="1"/>
    <xf numFmtId="164" fontId="2" fillId="0" borderId="3" xfId="1" applyFont="1" applyFill="1" applyBorder="1"/>
    <xf numFmtId="0" fontId="4" fillId="0" borderId="1" xfId="0" applyFont="1" applyBorder="1"/>
    <xf numFmtId="165" fontId="2" fillId="0" borderId="1" xfId="2" applyFont="1" applyBorder="1"/>
    <xf numFmtId="165" fontId="2" fillId="0" borderId="0" xfId="2" applyFont="1"/>
    <xf numFmtId="44" fontId="0" fillId="0" borderId="0" xfId="0" applyNumberFormat="1"/>
    <xf numFmtId="165" fontId="2" fillId="0" borderId="0" xfId="0" applyNumberFormat="1" applyFont="1"/>
    <xf numFmtId="166" fontId="2" fillId="0" borderId="0" xfId="2" applyNumberFormat="1" applyFont="1"/>
    <xf numFmtId="44" fontId="2" fillId="5" borderId="0" xfId="0" applyNumberFormat="1" applyFont="1" applyFill="1"/>
    <xf numFmtId="0" fontId="0" fillId="6" borderId="0" xfId="0" applyFill="1"/>
    <xf numFmtId="44" fontId="2" fillId="6" borderId="0" xfId="0" applyNumberFormat="1" applyFont="1" applyFill="1"/>
    <xf numFmtId="44" fontId="0" fillId="0" borderId="1" xfId="0" applyNumberFormat="1" applyBorder="1"/>
    <xf numFmtId="0" fontId="2" fillId="0" borderId="0" xfId="0" applyFont="1" applyAlignment="1">
      <alignment wrapText="1"/>
    </xf>
    <xf numFmtId="167" fontId="0" fillId="0" borderId="0" xfId="0" applyNumberFormat="1"/>
    <xf numFmtId="165" fontId="0" fillId="0" borderId="0" xfId="2" applyFont="1" applyFill="1"/>
    <xf numFmtId="165" fontId="2" fillId="0" borderId="0" xfId="2" applyFont="1" applyFill="1"/>
    <xf numFmtId="0" fontId="2" fillId="4" borderId="0" xfId="0" applyFont="1" applyFill="1"/>
    <xf numFmtId="0" fontId="0" fillId="4" borderId="0" xfId="0" applyFill="1"/>
    <xf numFmtId="166" fontId="2" fillId="4" borderId="0" xfId="2" applyNumberFormat="1" applyFont="1" applyFill="1"/>
    <xf numFmtId="165" fontId="2" fillId="4" borderId="0" xfId="2" applyFont="1" applyFill="1"/>
    <xf numFmtId="44" fontId="2" fillId="4" borderId="0" xfId="0" applyNumberFormat="1" applyFont="1" applyFill="1"/>
    <xf numFmtId="164" fontId="2" fillId="7" borderId="1" xfId="0" applyNumberFormat="1" applyFont="1" applyFill="1" applyBorder="1"/>
    <xf numFmtId="44" fontId="2" fillId="7" borderId="1" xfId="0" applyNumberFormat="1" applyFont="1" applyFill="1" applyBorder="1"/>
    <xf numFmtId="165" fontId="1" fillId="2" borderId="1" xfId="2" applyFont="1" applyFill="1" applyBorder="1"/>
    <xf numFmtId="0" fontId="4" fillId="0" borderId="5" xfId="0" applyFont="1" applyBorder="1"/>
    <xf numFmtId="0" fontId="0" fillId="0" borderId="1" xfId="0" applyBorder="1" applyAlignment="1">
      <alignment horizontal="center"/>
    </xf>
    <xf numFmtId="0" fontId="4" fillId="4" borderId="0" xfId="0" applyFont="1" applyFill="1" applyAlignment="1">
      <alignment horizontal="left"/>
    </xf>
    <xf numFmtId="0" fontId="4" fillId="4" borderId="11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10" xfId="0" applyFont="1" applyFill="1" applyBorder="1" applyAlignment="1">
      <alignment horizontal="right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7"/>
  <sheetViews>
    <sheetView tabSelected="1" topLeftCell="A10" workbookViewId="0">
      <selection sqref="A1:G1"/>
    </sheetView>
  </sheetViews>
  <sheetFormatPr defaultRowHeight="14.4" x14ac:dyDescent="0.3"/>
  <cols>
    <col min="1" max="1" width="22" style="5" customWidth="1"/>
    <col min="2" max="2" width="11.33203125" customWidth="1"/>
    <col min="4" max="4" width="10.88671875" style="4" customWidth="1"/>
    <col min="5" max="5" width="13.33203125" customWidth="1"/>
    <col min="6" max="6" width="16.88671875" style="3" customWidth="1"/>
    <col min="7" max="7" width="10.33203125" customWidth="1"/>
    <col min="8" max="8" width="16.5546875" customWidth="1"/>
    <col min="9" max="9" width="14.33203125" customWidth="1"/>
    <col min="10" max="10" width="14.5546875" bestFit="1" customWidth="1"/>
    <col min="11" max="11" width="11.5546875" customWidth="1"/>
  </cols>
  <sheetData>
    <row r="1" spans="1:9" s="1" customFormat="1" ht="18" x14ac:dyDescent="0.35">
      <c r="A1" s="65" t="s">
        <v>21</v>
      </c>
      <c r="B1" s="66"/>
      <c r="C1" s="66"/>
      <c r="D1" s="66"/>
      <c r="E1" s="66"/>
      <c r="F1" s="66"/>
      <c r="G1" s="67"/>
    </row>
    <row r="2" spans="1:9" s="1" customFormat="1" ht="18" x14ac:dyDescent="0.35">
      <c r="A2" s="28"/>
      <c r="B2" s="29"/>
      <c r="C2" s="29"/>
      <c r="D2" s="30" t="s">
        <v>7</v>
      </c>
      <c r="E2" s="29"/>
      <c r="F2" s="29"/>
      <c r="G2" s="31"/>
    </row>
    <row r="4" spans="1:9" s="2" customFormat="1" ht="15.6" x14ac:dyDescent="0.3">
      <c r="A4" s="7" t="s">
        <v>0</v>
      </c>
      <c r="B4" s="7"/>
      <c r="C4" s="7"/>
      <c r="D4" s="8"/>
      <c r="E4" s="7"/>
      <c r="F4" s="9"/>
      <c r="G4" s="7"/>
      <c r="H4" s="36"/>
    </row>
    <row r="5" spans="1:9" s="6" customFormat="1" ht="42" customHeight="1" x14ac:dyDescent="0.3">
      <c r="A5" s="15" t="s">
        <v>1</v>
      </c>
      <c r="B5" s="15" t="s">
        <v>2</v>
      </c>
      <c r="C5" s="15" t="s">
        <v>3</v>
      </c>
      <c r="D5" s="16" t="s">
        <v>4</v>
      </c>
      <c r="E5" s="15" t="s">
        <v>10</v>
      </c>
      <c r="F5" s="17" t="s">
        <v>14</v>
      </c>
      <c r="G5" s="32"/>
      <c r="H5" s="15" t="s">
        <v>15</v>
      </c>
    </row>
    <row r="6" spans="1:9" x14ac:dyDescent="0.3">
      <c r="A6" s="10" t="s">
        <v>8</v>
      </c>
      <c r="B6" s="11" t="s">
        <v>13</v>
      </c>
      <c r="C6" s="59" t="s">
        <v>20</v>
      </c>
      <c r="D6" s="12">
        <v>33</v>
      </c>
      <c r="E6" s="11">
        <v>100</v>
      </c>
      <c r="F6" s="13">
        <f>D6*E6</f>
        <v>3300</v>
      </c>
      <c r="G6" s="33"/>
      <c r="H6" s="45">
        <f>F6*4</f>
        <v>13200</v>
      </c>
    </row>
    <row r="7" spans="1:9" x14ac:dyDescent="0.3">
      <c r="A7" s="10" t="s">
        <v>9</v>
      </c>
      <c r="B7" s="11" t="s">
        <v>13</v>
      </c>
      <c r="C7" s="59" t="s">
        <v>19</v>
      </c>
      <c r="D7" s="12">
        <v>26.5</v>
      </c>
      <c r="E7" s="11">
        <v>1000</v>
      </c>
      <c r="F7" s="13">
        <f t="shared" ref="F7" si="0">D7*E7</f>
        <v>26500</v>
      </c>
      <c r="G7" s="33"/>
      <c r="H7" s="45">
        <f>F7*4</f>
        <v>106000</v>
      </c>
    </row>
    <row r="8" spans="1:9" x14ac:dyDescent="0.3">
      <c r="A8" s="10"/>
      <c r="B8" s="11"/>
      <c r="C8" s="11"/>
      <c r="D8" s="12"/>
      <c r="E8" s="11"/>
      <c r="F8" s="13"/>
      <c r="G8" s="33"/>
      <c r="H8" s="11"/>
      <c r="I8" s="39"/>
    </row>
    <row r="9" spans="1:9" x14ac:dyDescent="0.3">
      <c r="A9" s="10"/>
      <c r="B9" s="11"/>
      <c r="C9" s="11"/>
      <c r="D9" s="12"/>
      <c r="E9" s="11"/>
      <c r="F9" s="13"/>
      <c r="G9" s="33"/>
      <c r="H9" s="11"/>
      <c r="I9" s="39"/>
    </row>
    <row r="10" spans="1:9" x14ac:dyDescent="0.3">
      <c r="A10" s="10"/>
      <c r="B10" s="11"/>
      <c r="C10" s="11"/>
      <c r="D10" s="12"/>
      <c r="E10" s="11"/>
      <c r="F10" s="13"/>
      <c r="G10" s="33"/>
      <c r="H10" s="11"/>
    </row>
    <row r="11" spans="1:9" ht="14.7" customHeight="1" x14ac:dyDescent="0.3">
      <c r="A11" s="62" t="s">
        <v>6</v>
      </c>
      <c r="B11" s="63"/>
      <c r="C11" s="63"/>
      <c r="D11" s="63"/>
      <c r="E11" s="64"/>
      <c r="F11" s="57">
        <f>SUM(F6:F10)</f>
        <v>29800</v>
      </c>
      <c r="G11" s="34"/>
      <c r="H11" s="55">
        <f>F11*4</f>
        <v>119200</v>
      </c>
    </row>
    <row r="12" spans="1:9" x14ac:dyDescent="0.3">
      <c r="G12" s="35"/>
      <c r="H12" s="11"/>
    </row>
    <row r="13" spans="1:9" ht="15.6" x14ac:dyDescent="0.3">
      <c r="A13" s="7" t="s">
        <v>11</v>
      </c>
      <c r="B13" s="7"/>
      <c r="C13" s="7"/>
      <c r="D13" s="7"/>
      <c r="E13" s="23"/>
      <c r="F13" s="23"/>
      <c r="G13" s="23"/>
      <c r="H13" s="11"/>
    </row>
    <row r="14" spans="1:9" ht="15.6" x14ac:dyDescent="0.3">
      <c r="A14" s="2"/>
      <c r="B14" s="2"/>
      <c r="C14" s="2"/>
      <c r="D14" s="2"/>
      <c r="E14" s="58"/>
      <c r="F14" s="58" t="s">
        <v>16</v>
      </c>
      <c r="G14" s="58"/>
      <c r="H14" s="10" t="s">
        <v>17</v>
      </c>
    </row>
    <row r="15" spans="1:9" x14ac:dyDescent="0.3">
      <c r="A15" s="19"/>
      <c r="B15" s="20"/>
      <c r="C15" s="20"/>
      <c r="D15" s="21"/>
      <c r="E15" s="22"/>
      <c r="F15" s="18">
        <v>3000</v>
      </c>
      <c r="G15" s="33"/>
      <c r="H15" s="11"/>
    </row>
    <row r="16" spans="1:9" x14ac:dyDescent="0.3">
      <c r="H16" s="11"/>
      <c r="I16" s="39"/>
    </row>
    <row r="17" spans="1:10" ht="14.7" customHeight="1" x14ac:dyDescent="0.3">
      <c r="A17" s="68" t="s">
        <v>5</v>
      </c>
      <c r="B17" s="69"/>
      <c r="C17" s="69"/>
      <c r="D17" s="69"/>
      <c r="E17" s="70"/>
      <c r="F17" s="14">
        <f>SUM(F15:F15)</f>
        <v>3000</v>
      </c>
      <c r="G17" s="34"/>
      <c r="H17" s="56">
        <f>F17*4</f>
        <v>12000</v>
      </c>
      <c r="I17" s="39"/>
      <c r="J17" s="38"/>
    </row>
    <row r="18" spans="1:10" x14ac:dyDescent="0.3">
      <c r="G18" s="35"/>
      <c r="H18" s="11"/>
      <c r="J18" s="38"/>
    </row>
    <row r="19" spans="1:10" x14ac:dyDescent="0.3">
      <c r="H19" s="11"/>
      <c r="J19" s="38"/>
    </row>
    <row r="20" spans="1:10" ht="15.6" x14ac:dyDescent="0.3">
      <c r="A20" s="60" t="s">
        <v>12</v>
      </c>
      <c r="B20" s="60"/>
      <c r="C20" s="60"/>
      <c r="D20" s="60"/>
      <c r="E20" s="60"/>
      <c r="F20" s="60"/>
      <c r="G20" s="61"/>
      <c r="H20" s="11"/>
      <c r="J20" s="40"/>
    </row>
    <row r="21" spans="1:10" x14ac:dyDescent="0.3">
      <c r="F21" s="38">
        <f>F11+F17</f>
        <v>32800</v>
      </c>
      <c r="H21" s="37">
        <f>SUM(H11:H19)</f>
        <v>131200</v>
      </c>
    </row>
    <row r="22" spans="1:10" x14ac:dyDescent="0.3">
      <c r="A22" s="24"/>
      <c r="B22" s="25"/>
      <c r="C22" s="25"/>
      <c r="D22" s="26"/>
      <c r="E22" s="25"/>
      <c r="F22" s="27"/>
      <c r="G22" s="25"/>
      <c r="H22" s="11"/>
    </row>
    <row r="23" spans="1:10" x14ac:dyDescent="0.3">
      <c r="A23" s="50" t="s">
        <v>18</v>
      </c>
      <c r="B23" s="51"/>
      <c r="C23" s="51"/>
      <c r="D23" s="52"/>
      <c r="E23" s="51"/>
      <c r="F23" s="53">
        <f>F21+(F21*5/100)</f>
        <v>34440</v>
      </c>
      <c r="G23" s="51"/>
      <c r="H23" s="54">
        <f>H21+(H21*5/100)</f>
        <v>137760</v>
      </c>
      <c r="I23" s="39"/>
    </row>
    <row r="27" spans="1:10" x14ac:dyDescent="0.3">
      <c r="J27" s="46"/>
    </row>
    <row r="28" spans="1:10" x14ac:dyDescent="0.3">
      <c r="J28" s="47"/>
    </row>
    <row r="29" spans="1:10" x14ac:dyDescent="0.3">
      <c r="J29" s="47"/>
    </row>
    <row r="30" spans="1:10" x14ac:dyDescent="0.3">
      <c r="J30" s="48"/>
    </row>
    <row r="31" spans="1:10" x14ac:dyDescent="0.3">
      <c r="J31" s="48"/>
    </row>
    <row r="32" spans="1:10" x14ac:dyDescent="0.3">
      <c r="J32" s="48"/>
    </row>
    <row r="33" spans="4:10" x14ac:dyDescent="0.3">
      <c r="J33" s="49"/>
    </row>
    <row r="34" spans="4:10" x14ac:dyDescent="0.3">
      <c r="J34" s="48"/>
    </row>
    <row r="35" spans="4:10" x14ac:dyDescent="0.3">
      <c r="J35" s="5"/>
    </row>
    <row r="36" spans="4:10" x14ac:dyDescent="0.3">
      <c r="J36" s="48"/>
    </row>
    <row r="37" spans="4:10" x14ac:dyDescent="0.3">
      <c r="J37" s="48"/>
    </row>
    <row r="38" spans="4:10" x14ac:dyDescent="0.3">
      <c r="J38" s="48"/>
    </row>
    <row r="39" spans="4:10" x14ac:dyDescent="0.3">
      <c r="J39" s="49"/>
    </row>
    <row r="41" spans="4:10" x14ac:dyDescent="0.3">
      <c r="D41" s="41"/>
      <c r="F41" s="38"/>
      <c r="J41" s="5"/>
    </row>
    <row r="42" spans="4:10" x14ac:dyDescent="0.3">
      <c r="J42" s="3"/>
    </row>
    <row r="43" spans="4:10" x14ac:dyDescent="0.3">
      <c r="J43" s="3"/>
    </row>
    <row r="44" spans="4:10" x14ac:dyDescent="0.3">
      <c r="J44" s="3"/>
    </row>
    <row r="45" spans="4:10" x14ac:dyDescent="0.3">
      <c r="D45" s="41"/>
      <c r="F45" s="38"/>
      <c r="J45" s="3"/>
    </row>
    <row r="47" spans="4:10" x14ac:dyDescent="0.3">
      <c r="J47" s="5"/>
    </row>
    <row r="48" spans="4:10" x14ac:dyDescent="0.3">
      <c r="D48" s="41"/>
      <c r="J48" s="3"/>
    </row>
    <row r="49" spans="4:10" x14ac:dyDescent="0.3">
      <c r="J49" s="3"/>
    </row>
    <row r="50" spans="4:10" x14ac:dyDescent="0.3">
      <c r="J50" s="3"/>
    </row>
    <row r="51" spans="4:10" x14ac:dyDescent="0.3">
      <c r="F51" s="38"/>
      <c r="J51" s="42"/>
    </row>
    <row r="53" spans="4:10" x14ac:dyDescent="0.3">
      <c r="D53" s="41"/>
      <c r="F53" s="38"/>
      <c r="J53" s="5"/>
    </row>
    <row r="54" spans="4:10" x14ac:dyDescent="0.3">
      <c r="J54" s="39"/>
    </row>
    <row r="56" spans="4:10" x14ac:dyDescent="0.3">
      <c r="I56" s="43"/>
      <c r="J56" s="44"/>
    </row>
    <row r="57" spans="4:10" x14ac:dyDescent="0.3">
      <c r="J57" s="39"/>
    </row>
  </sheetData>
  <mergeCells count="4">
    <mergeCell ref="A20:G20"/>
    <mergeCell ref="A11:E11"/>
    <mergeCell ref="A1:G1"/>
    <mergeCell ref="A17:E1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esantalucia</dc:creator>
  <cp:lastModifiedBy>Roberto Panigatti</cp:lastModifiedBy>
  <cp:lastPrinted>2022-05-23T17:58:21Z</cp:lastPrinted>
  <dcterms:created xsi:type="dcterms:W3CDTF">2022-05-17T10:33:29Z</dcterms:created>
  <dcterms:modified xsi:type="dcterms:W3CDTF">2022-09-28T14:57:11Z</dcterms:modified>
</cp:coreProperties>
</file>